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EPAE\Site SEGER - GEPAE\2016\PROPOSTA\"/>
    </mc:Choice>
  </mc:AlternateContent>
  <bookViews>
    <workbookView xWindow="0" yWindow="105" windowWidth="19155" windowHeight="11760"/>
  </bookViews>
  <sheets>
    <sheet name="ANEXO I" sheetId="1" r:id="rId1"/>
    <sheet name="Lista Suspensa" sheetId="2" state="hidden" r:id="rId2"/>
  </sheets>
  <externalReferences>
    <externalReference r:id="rId3"/>
  </externalReferences>
  <definedNames>
    <definedName name="_xlnm.Print_Area" localSheetId="0">'ANEXO I'!$A$2:$F$61</definedName>
    <definedName name="AVALIADOR">'[1]LISTA SUSPENSA'!$A$120:$A$131</definedName>
    <definedName name="CRITÉRIOS">#REF!</definedName>
    <definedName name="EMPRESA_CREDENCIADA">'[1]LISTA SUSPENSA'!$A$208:$A$217</definedName>
    <definedName name="LISTA.ASSUNTOS">#REF!</definedName>
    <definedName name="LISTA.AVA">#REF!</definedName>
    <definedName name="LISTA.LOCALIDADE">#REF!</definedName>
    <definedName name="ÓRGÃO">'[1]LISTA SUSPENSA'!$A$136:$A$193</definedName>
    <definedName name="RESUMO_ENCAMINHAMENTO">'[1]LISTA SUSPENSA'!$A$198:$A$205</definedName>
    <definedName name="Tipo">IF('ANEXO I'!$B$14='Lista Suspensa'!XFC1048566,'Lista Suspensa'!$B$5,'Lista Suspensa'!$A$9:$A$16)</definedName>
  </definedNames>
  <calcPr calcId="152511"/>
</workbook>
</file>

<file path=xl/calcChain.xml><?xml version="1.0" encoding="utf-8"?>
<calcChain xmlns="http://schemas.openxmlformats.org/spreadsheetml/2006/main">
  <c r="D16" i="1" l="1"/>
  <c r="D15" i="1"/>
  <c r="D14" i="1"/>
  <c r="A30" i="1" l="1"/>
  <c r="A31" i="1"/>
  <c r="A15" i="1" l="1"/>
  <c r="A33" i="1" l="1"/>
  <c r="A32" i="1"/>
  <c r="A29" i="1"/>
  <c r="A16" i="1" l="1"/>
  <c r="A35" i="1" l="1"/>
  <c r="A34" i="1"/>
</calcChain>
</file>

<file path=xl/comments1.xml><?xml version="1.0" encoding="utf-8"?>
<comments xmlns="http://schemas.openxmlformats.org/spreadsheetml/2006/main">
  <authors>
    <author>Louise Bussolotti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Citar folhas do processo em que se encontram os documentos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<sst xmlns="http://schemas.openxmlformats.org/spreadsheetml/2006/main" count="86" uniqueCount="72">
  <si>
    <t>ÓRGÃO INTERESSADO:</t>
  </si>
  <si>
    <t>N. PROCESSO:</t>
  </si>
  <si>
    <t>1- CARACTERIZAÇÃO DO IMÓVEL</t>
  </si>
  <si>
    <t>Benfeitoria</t>
  </si>
  <si>
    <t>Terreno/Gleba</t>
  </si>
  <si>
    <t>Terreno/Gleba e Benfeitorias</t>
  </si>
  <si>
    <t>TIPO DE IMÓVEL</t>
  </si>
  <si>
    <t>TIPO DE BENFEITORIA</t>
  </si>
  <si>
    <t>Sala</t>
  </si>
  <si>
    <t>Loja</t>
  </si>
  <si>
    <t>Pavimento</t>
  </si>
  <si>
    <t>Vaga de Garagem</t>
  </si>
  <si>
    <t>Edifício</t>
  </si>
  <si>
    <t>Casa</t>
  </si>
  <si>
    <t>Galpão</t>
  </si>
  <si>
    <t>Quantidade:</t>
  </si>
  <si>
    <t>Identificação (nº):</t>
  </si>
  <si>
    <t>Observações:</t>
  </si>
  <si>
    <t>Não existente</t>
  </si>
  <si>
    <t>Indicação do responsável que permitirá o acesso ao imóvel:</t>
  </si>
  <si>
    <t>Nome:</t>
  </si>
  <si>
    <t>Telefone:</t>
  </si>
  <si>
    <t>Endereço:</t>
  </si>
  <si>
    <t>Município:</t>
  </si>
  <si>
    <t>2- FINALIDADE DA AVALIAÇÃO:</t>
  </si>
  <si>
    <t>Tipo de Imóvel:</t>
  </si>
  <si>
    <t>FINALIDADE DA AVALIAÇÃO</t>
  </si>
  <si>
    <t>AQUISIÇÃO/COMPRA DIRETA</t>
  </si>
  <si>
    <t>CESSÃO DE USO</t>
  </si>
  <si>
    <t>CONCESSÃO DE USO</t>
  </si>
  <si>
    <t>DOAÇÃO/DOADOR</t>
  </si>
  <si>
    <t>DOAÇÃO/DONATÁRIO</t>
  </si>
  <si>
    <t>EXECUÇÃO FISCAL</t>
  </si>
  <si>
    <t>LOCAÇÃO</t>
  </si>
  <si>
    <t>PERMUTA</t>
  </si>
  <si>
    <t>AQUISIÇÃO/DESAPROPRIAÇÃO</t>
  </si>
  <si>
    <t>DOCUMENTAÇÃO GERAL</t>
  </si>
  <si>
    <t>Planta de situação ou croqui de localização do imóvel;
Planta do imóvel;
Documento constando a área construída atualizada do imóvel;
Certidão de ônus reais atualizada da matrícula do imóvel.</t>
  </si>
  <si>
    <t>SERVIDÃO</t>
  </si>
  <si>
    <t>VENDA</t>
  </si>
  <si>
    <t>Certidão de ônus reais atualizada da matrícula do imóvel;
Croqui de localização do imóvel.</t>
  </si>
  <si>
    <t>3- DOCUMENTAÇÃO MÍNIMA OBRIGATÓRIA:</t>
  </si>
  <si>
    <t>Identificação (servidor/proprietário/corretor/outro):</t>
  </si>
  <si>
    <t>ANEXO I - FICHA DO BEM IMÓVEL PARA AVALIAÇÃO</t>
  </si>
  <si>
    <t>OBS: No caso de construções, reformas e ampliações a serem consideradas na avaliação encaminhar projeto e memorial descritivo e, se houver, planilha orçamentária.</t>
  </si>
  <si>
    <t>GOVERNO DO ESTADO DO ESPÍRITO SANTO</t>
  </si>
  <si>
    <t>Secretaria de Estado de Gestão e Recursos Humanos – SEGER</t>
  </si>
  <si>
    <t>Subsecretaria de Estado de Administração Geral – SUBAD</t>
  </si>
  <si>
    <t xml:space="preserve">Gerência de Patrimônio Estadual – GEPAE </t>
  </si>
  <si>
    <t>Comissão de Avaliação Imobiliária – CAI</t>
  </si>
  <si>
    <r>
      <t>*</t>
    </r>
    <r>
      <rPr>
        <b/>
        <sz val="12"/>
        <color theme="1"/>
        <rFont val="Calibri"/>
        <family val="2"/>
        <scheme val="minor"/>
      </rPr>
      <t xml:space="preserve">TERRENOS URBANOS
</t>
    </r>
    <r>
      <rPr>
        <sz val="12"/>
        <color theme="1"/>
        <rFont val="Calibri"/>
        <family val="2"/>
        <scheme val="minor"/>
      </rPr>
      <t>Levantamento topográfico e memorial descritivo do terreno;
Planta de situação e croqui de localização;
Certidão de ônus reais atualizada da matrícula do imóvel ou, no caso de posse, documentação comprovando.</t>
    </r>
  </si>
  <si>
    <r>
      <t>*</t>
    </r>
    <r>
      <rPr>
        <b/>
        <sz val="12"/>
        <color theme="1"/>
        <rFont val="Calibri"/>
        <family val="2"/>
        <scheme val="minor"/>
      </rPr>
      <t xml:space="preserve">TERRENOS RURAIS
</t>
    </r>
    <r>
      <rPr>
        <sz val="12"/>
        <color theme="1"/>
        <rFont val="Calibri"/>
        <family val="2"/>
        <scheme val="minor"/>
      </rPr>
      <t>Levantamento topográfico e memorial descritivo do terreno;
Croqui de localização com coordenadas geográficas no sistema UTM datum SIRGAS 2000;
Certidão de ônus reais atualizada da matrícula do imóvel ou, no caso de posse, documentação comprovando;
Em caso de desmembramento, apresentar autorização do INCRA e projeto de desmembramento com área remanescente e área original, com respectivos memoriais.</t>
    </r>
  </si>
  <si>
    <t>Levantamento topográfico e memorial descritivo do terreno;
Croqui de localização com coordenadas geográficas no sistema UTM datum SIRGAS 2000;
Certidão de ônus reais atualizada da matrícula do imóvel ou, no caso de posse, documentação comprovando;
Projeto da área atingida pela servidão com as coordenadas geográficas no sistema UTM datum SIRGAS 2000;
Cadastro dos imóveis individualizado por proprietário ou posseiro conforme medição in loco.</t>
  </si>
  <si>
    <t>2) Nos casos em que a área a ser desapropriada pertença a mais de um proprietário ou posseiro, apresentar cadastro individualizado conforme medição in loco.</t>
  </si>
  <si>
    <t>CESSÃO/CONCESSÃO/LOCAÇÃO</t>
  </si>
  <si>
    <t>AQUISIÇÃO/DAÇÃO EM PAGAMENTO</t>
  </si>
  <si>
    <t>REGISTRO CONTÁBIL</t>
  </si>
  <si>
    <t>Declaro, para os devidos fins, ciente das consequências do contrário, que as informações acima preenchidas são verdadeiras.</t>
  </si>
  <si>
    <t>Assinatura do responsável pelo preencimento</t>
  </si>
  <si>
    <r>
      <rPr>
        <b/>
        <sz val="12"/>
        <rFont val="Calibri"/>
        <family val="2"/>
        <scheme val="minor"/>
      </rPr>
      <t xml:space="preserve">OBSERVAÇÕES IMPORTANTES:
</t>
    </r>
    <r>
      <rPr>
        <sz val="12"/>
        <rFont val="Calibri"/>
        <family val="2"/>
        <scheme val="minor"/>
      </rPr>
      <t xml:space="preserve">
01) O preenchimento deste documento é indispensável previamente ao encaminhamento do processo à Comissão de Avaliação de Imóveis – CAI, para fins de avaliação de imóveis;
02) O não preenchimento, incorreção, imprecisão ou insuficiência de informações poderá prejudicar ou impossibilitar a avaliação solicitada pelo Órgão;
03) Anteriormente à avaliação, recomenda-se verificar a disponibilidade do imóvel, condições de habitabilidade e de segurança, existência de HABITE-SE e demais condições necessárias para a sua ocupação, para não demandar avaliações desnecessárias;
04) Anteriormente à avaliação, recomenda-se verificar as condições documentais e de regularidade fiscal conforme sejam aplicáveis ao imóvel e ao proprietário, para não demandar avaliações desnecessárias.
05) Ressaltamos que o correto preenchimento desta ficha, bem como as informações prestadas e documentos encaminhados, são de inteira responsabilidade do requerente, tendo em vista que qualquer alteração nos dados informados refletirá no valor da avaliação.</t>
    </r>
  </si>
  <si>
    <t>Cargo/Setor:</t>
  </si>
  <si>
    <t>IMÓVEL URBANO</t>
  </si>
  <si>
    <t>IMÓVEL RURAL</t>
  </si>
  <si>
    <r>
      <rPr>
        <b/>
        <sz val="12"/>
        <color theme="1"/>
        <rFont val="Calibri"/>
        <family val="2"/>
        <scheme val="minor"/>
      </rPr>
      <t xml:space="preserve">*BENFEITORIAS
</t>
    </r>
    <r>
      <rPr>
        <sz val="12"/>
        <color theme="1"/>
        <rFont val="Calibri"/>
        <family val="2"/>
        <scheme val="minor"/>
      </rPr>
      <t>1)Planta de situação e implantação do imóvel;
2)Projeto aprovado pela prefeitura ou certidão detalhada expedida pela prefeitura contendo a área construída;
3)Certidão de ônus reais atualizada da matrícula do imóvel ou, no caso de posse, documentação comprovando.</t>
    </r>
  </si>
  <si>
    <t>OBS: Em casos de benfeitoria irregular, o requerente deve providenciar a planta das edificações contendo a área construída.</t>
  </si>
  <si>
    <t>Nº das folhas no processo:</t>
  </si>
  <si>
    <r>
      <t xml:space="preserve">*OBSERVAÇÕES:
</t>
    </r>
    <r>
      <rPr>
        <sz val="12"/>
        <color theme="1"/>
        <rFont val="Calibri"/>
        <family val="2"/>
        <scheme val="minor"/>
      </rPr>
      <t>1) Em casos de desapropriação parcial, apresentar documentação do terreno original e levantamento topográfico delimitando área original, área remanescente e área a ser desapropriada.</t>
    </r>
  </si>
  <si>
    <t>Área unitária construída (m²):</t>
  </si>
  <si>
    <t>Área total construída (m²):</t>
  </si>
  <si>
    <t>Área total do terreno (m²):</t>
  </si>
  <si>
    <t>Identificação:</t>
  </si>
  <si>
    <t>* Verificar no Mapa de Zoneamento da respectiva prefeitura se a área a ser avaliada está dentro do perímetro urbano.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</si>
</sst>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0\)\ 0000\-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5">
    <xf numFmtId="0" fontId="0" fillId="0" borderId="0" xfId="0"/>
    <xf numFmtId="0" fontId="5" fillId="0" borderId="0" xfId="0" applyFont="1"/>
    <xf numFmtId="0" fontId="3" fillId="0" borderId="0" xfId="0" applyFont="1"/>
    <xf numFmtId="164" fontId="5" fillId="2" borderId="3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Protection="1"/>
    <xf numFmtId="0" fontId="5" fillId="0" borderId="0" xfId="0" applyFont="1" applyBorder="1" applyAlignment="1" applyProtection="1">
      <alignment horizontal="left" vertical="center" wrapText="1"/>
    </xf>
    <xf numFmtId="0" fontId="1" fillId="0" borderId="11" xfId="0" applyFont="1" applyBorder="1" applyProtection="1"/>
    <xf numFmtId="0" fontId="1" fillId="0" borderId="17" xfId="0" applyFont="1" applyBorder="1" applyAlignment="1" applyProtection="1"/>
    <xf numFmtId="0" fontId="6" fillId="3" borderId="0" xfId="0" applyFont="1" applyFill="1" applyBorder="1" applyAlignment="1" applyProtection="1">
      <alignment vertical="center" wrapText="1"/>
    </xf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0" xfId="0" applyFont="1" applyBorder="1" applyAlignment="1" applyProtection="1"/>
    <xf numFmtId="0" fontId="7" fillId="3" borderId="0" xfId="0" applyFont="1" applyFill="1" applyBorder="1" applyAlignment="1" applyProtection="1">
      <alignment vertical="center" wrapText="1"/>
    </xf>
    <xf numFmtId="0" fontId="1" fillId="0" borderId="13" xfId="0" applyFont="1" applyBorder="1" applyProtection="1"/>
    <xf numFmtId="0" fontId="1" fillId="0" borderId="18" xfId="0" applyFont="1" applyBorder="1" applyAlignment="1" applyProtection="1"/>
    <xf numFmtId="0" fontId="5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Protection="1"/>
    <xf numFmtId="0" fontId="5" fillId="0" borderId="17" xfId="0" applyFont="1" applyBorder="1" applyProtection="1"/>
    <xf numFmtId="0" fontId="5" fillId="0" borderId="6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5" fillId="0" borderId="6" xfId="0" applyFont="1" applyBorder="1" applyProtection="1"/>
    <xf numFmtId="0" fontId="3" fillId="0" borderId="11" xfId="0" applyFont="1" applyBorder="1" applyProtection="1"/>
    <xf numFmtId="0" fontId="3" fillId="0" borderId="17" xfId="0" applyFont="1" applyBorder="1" applyProtection="1"/>
    <xf numFmtId="0" fontId="5" fillId="0" borderId="10" xfId="0" applyFont="1" applyBorder="1" applyAlignment="1" applyProtection="1">
      <alignment vertical="top" wrapText="1"/>
    </xf>
    <xf numFmtId="0" fontId="5" fillId="0" borderId="29" xfId="0" applyFont="1" applyBorder="1" applyAlignment="1" applyProtection="1">
      <alignment vertical="top" wrapText="1"/>
    </xf>
    <xf numFmtId="0" fontId="5" fillId="0" borderId="2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vertical="top"/>
    </xf>
    <xf numFmtId="0" fontId="5" fillId="0" borderId="6" xfId="0" applyFont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0" fillId="0" borderId="0" xfId="0" applyBorder="1"/>
    <xf numFmtId="0" fontId="5" fillId="0" borderId="11" xfId="0" applyFont="1" applyBorder="1" applyAlignment="1" applyProtection="1">
      <alignment horizontal="right" vertical="center" wrapText="1"/>
    </xf>
    <xf numFmtId="0" fontId="5" fillId="0" borderId="18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center" wrapText="1"/>
    </xf>
    <xf numFmtId="0" fontId="5" fillId="0" borderId="31" xfId="0" applyFont="1" applyBorder="1" applyProtection="1"/>
    <xf numFmtId="0" fontId="5" fillId="0" borderId="6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5" fillId="0" borderId="7" xfId="0" applyFont="1" applyBorder="1" applyAlignment="1" applyProtection="1">
      <alignment horizontal="left" wrapText="1"/>
    </xf>
    <xf numFmtId="0" fontId="5" fillId="0" borderId="6" xfId="0" applyFont="1" applyBorder="1" applyAlignment="1" applyProtection="1"/>
    <xf numFmtId="0" fontId="5" fillId="0" borderId="13" xfId="0" applyFont="1" applyBorder="1" applyAlignment="1" applyProtection="1">
      <alignment wrapText="1"/>
    </xf>
    <xf numFmtId="0" fontId="3" fillId="0" borderId="35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left" vertical="center" wrapText="1"/>
      <protection locked="0"/>
    </xf>
    <xf numFmtId="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left" vertical="top" wrapText="1"/>
    </xf>
    <xf numFmtId="0" fontId="9" fillId="0" borderId="8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0" borderId="37" xfId="0" applyFont="1" applyBorder="1"/>
    <xf numFmtId="0" fontId="5" fillId="0" borderId="38" xfId="0" applyFont="1" applyBorder="1" applyAlignment="1">
      <alignment wrapText="1"/>
    </xf>
    <xf numFmtId="1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wrapText="1"/>
    </xf>
    <xf numFmtId="0" fontId="5" fillId="0" borderId="17" xfId="0" applyFont="1" applyBorder="1" applyAlignment="1" applyProtection="1">
      <alignment horizontal="left" wrapText="1"/>
    </xf>
    <xf numFmtId="0" fontId="5" fillId="0" borderId="12" xfId="0" applyFont="1" applyBorder="1" applyAlignment="1" applyProtection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18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left" vertical="top" wrapText="1"/>
    </xf>
    <xf numFmtId="0" fontId="0" fillId="0" borderId="18" xfId="0" applyFont="1" applyBorder="1" applyAlignment="1" applyProtection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right"/>
    </xf>
    <xf numFmtId="0" fontId="5" fillId="0" borderId="22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5" fillId="2" borderId="17" xfId="0" applyFont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13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14" xfId="0" applyFont="1" applyFill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</dxf>
    <dxf>
      <fill>
        <patternFill>
          <fgColor theme="1"/>
          <bgColor theme="0" tint="-0.14993743705557422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EAFAF6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1</xdr:row>
      <xdr:rowOff>19050</xdr:rowOff>
    </xdr:from>
    <xdr:to>
      <xdr:col>1</xdr:col>
      <xdr:colOff>322941</xdr:colOff>
      <xdr:row>5</xdr:row>
      <xdr:rowOff>71562</xdr:rowOff>
    </xdr:to>
    <xdr:pic>
      <xdr:nvPicPr>
        <xdr:cNvPr id="25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19050"/>
          <a:ext cx="659491" cy="74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866775</xdr:colOff>
      <xdr:row>36</xdr:row>
      <xdr:rowOff>19050</xdr:rowOff>
    </xdr:from>
    <xdr:to>
      <xdr:col>1</xdr:col>
      <xdr:colOff>322941</xdr:colOff>
      <xdr:row>40</xdr:row>
      <xdr:rowOff>71563</xdr:rowOff>
    </xdr:to>
    <xdr:pic>
      <xdr:nvPicPr>
        <xdr:cNvPr id="3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251883"/>
          <a:ext cx="652083" cy="729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I/09.ENTRADA%20E%20SA&#205;DA%20DE%20PROCESSOS/PROCESSOS%20CAI%20COM%20ASSUNTO%20DE%20ENTRADA%20V11-12-01-12%20SAM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ONTROLE"/>
      <sheetName val="AVA"/>
      <sheetName val="POR CREDENCIADAS"/>
      <sheetName val="SAÍDAS 1"/>
      <sheetName val="SAÍDAS 2 - PERMANÊNCIA"/>
      <sheetName val="SAÍDA 3 - SAÍDA X ENTRADA"/>
      <sheetName val="ENTRADAS"/>
      <sheetName val="SAÍDAS X AVALIADOR"/>
      <sheetName val="POR MUNICÍPIO"/>
      <sheetName val="LAUDO INTERNO"/>
      <sheetName val="HOMOLOGAÇÃO"/>
      <sheetName val="POR ÓRGÃO"/>
      <sheetName val="FORMULÁRIO"/>
      <sheetName val="LISTA SUSPENSA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1">
          <cell r="A121" t="str">
            <v>ANDERSON FIGUEIREDO</v>
          </cell>
        </row>
        <row r="122">
          <cell r="A122" t="str">
            <v>CLAUDIA MICCHI</v>
          </cell>
        </row>
        <row r="123">
          <cell r="A123" t="str">
            <v>EDUARDO NITZ</v>
          </cell>
        </row>
        <row r="124">
          <cell r="A124" t="str">
            <v>FLÁVIA RIBEIRO</v>
          </cell>
        </row>
        <row r="125">
          <cell r="A125" t="str">
            <v>HENRIQUE PEREIRA</v>
          </cell>
        </row>
        <row r="126">
          <cell r="A126" t="str">
            <v>ISMÊNIA SCHAEFFER</v>
          </cell>
        </row>
        <row r="127">
          <cell r="A127" t="str">
            <v>LOUISE BUSSOLOTTI</v>
          </cell>
        </row>
        <row r="128">
          <cell r="A128" t="str">
            <v>LUIZ FERNANDO BONFIM</v>
          </cell>
        </row>
        <row r="129">
          <cell r="A129" t="str">
            <v>RODOLPHO TOREZANI NETTO</v>
          </cell>
        </row>
        <row r="130">
          <cell r="A130" t="str">
            <v>TEREZINHA VANZO</v>
          </cell>
        </row>
        <row r="131">
          <cell r="A131" t="str">
            <v>RAFAEL DE OLIVEIRA FONTES</v>
          </cell>
        </row>
        <row r="137">
          <cell r="A137" t="str">
            <v>ADERES</v>
          </cell>
        </row>
        <row r="138">
          <cell r="A138" t="str">
            <v>APE</v>
          </cell>
        </row>
        <row r="139">
          <cell r="A139" t="str">
            <v>ARSI</v>
          </cell>
        </row>
        <row r="140">
          <cell r="A140" t="str">
            <v>ASPE</v>
          </cell>
        </row>
        <row r="141">
          <cell r="A141" t="str">
            <v>CBMES</v>
          </cell>
        </row>
        <row r="142">
          <cell r="A142" t="str">
            <v>CEASA</v>
          </cell>
        </row>
        <row r="143">
          <cell r="A143" t="str">
            <v>CETURB-GV</v>
          </cell>
        </row>
        <row r="144">
          <cell r="A144" t="str">
            <v>CM</v>
          </cell>
        </row>
        <row r="145">
          <cell r="A145" t="str">
            <v>CREFES</v>
          </cell>
        </row>
        <row r="146">
          <cell r="A146" t="str">
            <v>CV</v>
          </cell>
        </row>
        <row r="147">
          <cell r="A147" t="str">
            <v>DER-ES</v>
          </cell>
        </row>
        <row r="148">
          <cell r="A148" t="str">
            <v>DETRAN</v>
          </cell>
        </row>
        <row r="149">
          <cell r="A149" t="str">
            <v>DIO</v>
          </cell>
        </row>
        <row r="150">
          <cell r="A150" t="str">
            <v>DPES</v>
          </cell>
        </row>
        <row r="151">
          <cell r="A151" t="str">
            <v>DSPM</v>
          </cell>
        </row>
        <row r="152">
          <cell r="A152" t="str">
            <v>ESESP</v>
          </cell>
        </row>
        <row r="153">
          <cell r="A153" t="str">
            <v>FAMES</v>
          </cell>
        </row>
        <row r="154">
          <cell r="A154" t="str">
            <v>FAPES</v>
          </cell>
        </row>
        <row r="155">
          <cell r="A155" t="str">
            <v>IASES</v>
          </cell>
        </row>
        <row r="156">
          <cell r="A156" t="str">
            <v>IDAF</v>
          </cell>
        </row>
        <row r="157">
          <cell r="A157" t="str">
            <v>IDURB</v>
          </cell>
        </row>
        <row r="158">
          <cell r="A158" t="str">
            <v>IEMA</v>
          </cell>
        </row>
        <row r="159">
          <cell r="A159" t="str">
            <v>IJSN</v>
          </cell>
        </row>
        <row r="160">
          <cell r="A160" t="str">
            <v>INCAPER</v>
          </cell>
        </row>
        <row r="161">
          <cell r="A161" t="str">
            <v>IOPES</v>
          </cell>
        </row>
        <row r="162">
          <cell r="A162" t="str">
            <v>IPAJM</v>
          </cell>
        </row>
        <row r="163">
          <cell r="A163" t="str">
            <v>IPEM</v>
          </cell>
        </row>
        <row r="164">
          <cell r="A164" t="str">
            <v>JUCEES</v>
          </cell>
        </row>
        <row r="165">
          <cell r="A165" t="str">
            <v>MPES</v>
          </cell>
        </row>
        <row r="166">
          <cell r="A166" t="str">
            <v>PCES</v>
          </cell>
        </row>
        <row r="167">
          <cell r="A167" t="str">
            <v>PGE</v>
          </cell>
        </row>
        <row r="168">
          <cell r="A168" t="str">
            <v>PMES</v>
          </cell>
        </row>
        <row r="169">
          <cell r="A169" t="str">
            <v>PROCON</v>
          </cell>
        </row>
        <row r="170">
          <cell r="A170" t="str">
            <v>PRODEST</v>
          </cell>
        </row>
        <row r="171">
          <cell r="A171" t="str">
            <v>RTV-ES</v>
          </cell>
        </row>
        <row r="172">
          <cell r="A172" t="str">
            <v>SEAG</v>
          </cell>
        </row>
        <row r="173">
          <cell r="A173" t="str">
            <v>SEAMA</v>
          </cell>
        </row>
        <row r="174">
          <cell r="A174" t="str">
            <v>SEASTDH</v>
          </cell>
        </row>
        <row r="175">
          <cell r="A175" t="str">
            <v>SECOM</v>
          </cell>
        </row>
        <row r="176">
          <cell r="A176" t="str">
            <v>SECONT</v>
          </cell>
        </row>
        <row r="177">
          <cell r="A177" t="str">
            <v>SECT</v>
          </cell>
        </row>
        <row r="178">
          <cell r="A178" t="str">
            <v>SECULT</v>
          </cell>
        </row>
        <row r="179">
          <cell r="A179" t="str">
            <v>SEDES</v>
          </cell>
        </row>
        <row r="180">
          <cell r="A180" t="str">
            <v>SEDU</v>
          </cell>
        </row>
        <row r="181">
          <cell r="A181" t="str">
            <v>SEDURB</v>
          </cell>
        </row>
        <row r="182">
          <cell r="A182" t="str">
            <v>SEFAZ</v>
          </cell>
        </row>
        <row r="183">
          <cell r="A183" t="str">
            <v>SEG</v>
          </cell>
        </row>
        <row r="184">
          <cell r="A184" t="str">
            <v>SEGER</v>
          </cell>
        </row>
        <row r="185">
          <cell r="A185" t="str">
            <v>SEJUS</v>
          </cell>
        </row>
        <row r="186">
          <cell r="A186" t="str">
            <v>SEP</v>
          </cell>
        </row>
        <row r="187">
          <cell r="A187" t="str">
            <v>SESA</v>
          </cell>
        </row>
        <row r="188">
          <cell r="A188" t="str">
            <v>SESP</v>
          </cell>
        </row>
        <row r="189">
          <cell r="A189" t="str">
            <v>SESPORT</v>
          </cell>
        </row>
        <row r="190">
          <cell r="A190" t="str">
            <v>SETOP</v>
          </cell>
        </row>
        <row r="191">
          <cell r="A191" t="str">
            <v>SETUR</v>
          </cell>
        </row>
        <row r="192">
          <cell r="A192" t="str">
            <v>SRSV</v>
          </cell>
        </row>
        <row r="193">
          <cell r="A193" t="str">
            <v>SUPPIN</v>
          </cell>
        </row>
        <row r="199">
          <cell r="A199" t="str">
            <v>APENSADO A OUTRO PROCESSO</v>
          </cell>
        </row>
        <row r="200">
          <cell r="A200" t="str">
            <v>AVALIADO</v>
          </cell>
        </row>
        <row r="201">
          <cell r="A201" t="str">
            <v>AVALIADO CREDENCIAMENTO</v>
          </cell>
        </row>
        <row r="202">
          <cell r="A202" t="str">
            <v>DEVOLVIDO POR FALTA DE DOCUMENTAÇÃO</v>
          </cell>
        </row>
        <row r="203">
          <cell r="A203" t="str">
            <v>DEVOLVIDO POR SOLICITAÇÃO</v>
          </cell>
        </row>
        <row r="204">
          <cell r="A204" t="str">
            <v>HOMOLOGADO</v>
          </cell>
        </row>
        <row r="205">
          <cell r="A205" t="str">
            <v>NÃO FOI POSSÍVEL FAZER A AVALIAÇÃO</v>
          </cell>
        </row>
        <row r="208">
          <cell r="A208" t="str">
            <v>EMPRESA CREDENCIADA</v>
          </cell>
        </row>
        <row r="209">
          <cell r="A209" t="str">
            <v>APSE</v>
          </cell>
        </row>
        <row r="210">
          <cell r="A210" t="str">
            <v>CAMPOS FERRAZ</v>
          </cell>
        </row>
        <row r="211">
          <cell r="A211" t="str">
            <v>CONSULTING</v>
          </cell>
        </row>
        <row r="212">
          <cell r="A212" t="str">
            <v>FRAGA STELZER</v>
          </cell>
        </row>
        <row r="213">
          <cell r="A213" t="str">
            <v>LOFT</v>
          </cell>
        </row>
        <row r="214">
          <cell r="A214" t="str">
            <v>MASTER SURVEY</v>
          </cell>
        </row>
        <row r="215">
          <cell r="A215" t="str">
            <v>ORGÂNICA</v>
          </cell>
        </row>
        <row r="216">
          <cell r="A216" t="str">
            <v>SÁ FERREIRA</v>
          </cell>
        </row>
        <row r="217">
          <cell r="A217" t="str">
            <v>VECTOR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showGridLines="0" tabSelected="1" view="pageBreakPreview" zoomScale="90" zoomScaleNormal="90" zoomScaleSheetLayoutView="90" workbookViewId="0">
      <selection activeCell="A17" sqref="A17:F20"/>
    </sheetView>
  </sheetViews>
  <sheetFormatPr defaultRowHeight="18" customHeight="1" x14ac:dyDescent="0.25"/>
  <cols>
    <col min="1" max="1" width="18" style="4" customWidth="1"/>
    <col min="2" max="2" width="13.85546875" style="4" customWidth="1"/>
    <col min="3" max="3" width="28.85546875" style="4" customWidth="1"/>
    <col min="4" max="4" width="19.28515625" style="4" customWidth="1"/>
    <col min="5" max="5" width="11.85546875" style="4" customWidth="1"/>
    <col min="6" max="6" width="25.85546875" style="4" customWidth="1"/>
    <col min="7" max="7" width="17.85546875" style="4" customWidth="1"/>
    <col min="8" max="24" width="17.7109375" style="4" customWidth="1"/>
    <col min="25" max="88" width="2.7109375" style="4" customWidth="1"/>
    <col min="89" max="16384" width="9.140625" style="4"/>
  </cols>
  <sheetData>
    <row r="1" spans="1:16" ht="18" customHeight="1" thickBot="1" x14ac:dyDescent="0.3">
      <c r="A1" s="5"/>
      <c r="B1" s="5"/>
      <c r="C1" s="5"/>
      <c r="D1" s="5"/>
      <c r="E1" s="5"/>
      <c r="F1" s="5"/>
    </row>
    <row r="2" spans="1:16" s="9" customFormat="1" ht="14.1" customHeight="1" x14ac:dyDescent="0.2">
      <c r="A2" s="6"/>
      <c r="B2" s="7"/>
      <c r="C2" s="109" t="s">
        <v>45</v>
      </c>
      <c r="D2" s="109"/>
      <c r="E2" s="109"/>
      <c r="F2" s="110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9" customFormat="1" ht="14.1" customHeight="1" x14ac:dyDescent="0.2">
      <c r="A3" s="10"/>
      <c r="B3" s="11"/>
      <c r="C3" s="111" t="s">
        <v>46</v>
      </c>
      <c r="D3" s="111"/>
      <c r="E3" s="111"/>
      <c r="F3" s="1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9" customFormat="1" ht="14.1" customHeight="1" x14ac:dyDescent="0.2">
      <c r="A4" s="10"/>
      <c r="B4" s="11"/>
      <c r="C4" s="111" t="s">
        <v>47</v>
      </c>
      <c r="D4" s="111"/>
      <c r="E4" s="111"/>
      <c r="F4" s="1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9" customFormat="1" ht="14.1" customHeight="1" x14ac:dyDescent="0.2">
      <c r="A5" s="10"/>
      <c r="B5" s="11"/>
      <c r="C5" s="111" t="s">
        <v>48</v>
      </c>
      <c r="D5" s="111"/>
      <c r="E5" s="111"/>
      <c r="F5" s="1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9" customFormat="1" ht="14.1" customHeight="1" thickBot="1" x14ac:dyDescent="0.25">
      <c r="A6" s="13"/>
      <c r="B6" s="14"/>
      <c r="C6" s="113" t="s">
        <v>49</v>
      </c>
      <c r="D6" s="113"/>
      <c r="E6" s="113"/>
      <c r="F6" s="1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9" customFormat="1" ht="5.25" customHeight="1" thickBot="1" x14ac:dyDescent="0.25">
      <c r="A7" s="10"/>
      <c r="B7" s="11"/>
      <c r="C7" s="63"/>
      <c r="D7" s="63"/>
      <c r="E7" s="63"/>
      <c r="F7" s="64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30" customHeight="1" thickBot="1" x14ac:dyDescent="0.3">
      <c r="A8" s="115" t="s">
        <v>43</v>
      </c>
      <c r="B8" s="116"/>
      <c r="C8" s="116"/>
      <c r="D8" s="116"/>
      <c r="E8" s="116"/>
      <c r="F8" s="117"/>
    </row>
    <row r="9" spans="1:16" ht="24.95" customHeight="1" thickBot="1" x14ac:dyDescent="0.3">
      <c r="A9" s="88" t="s">
        <v>2</v>
      </c>
      <c r="B9" s="89"/>
      <c r="C9" s="89"/>
      <c r="D9" s="89"/>
      <c r="E9" s="89"/>
      <c r="F9" s="90"/>
      <c r="G9" s="19"/>
      <c r="H9" s="20"/>
      <c r="I9" s="20"/>
      <c r="J9" s="20"/>
      <c r="K9" s="20"/>
    </row>
    <row r="10" spans="1:16" ht="24.95" customHeight="1" x14ac:dyDescent="0.25">
      <c r="A10" s="43" t="s">
        <v>70</v>
      </c>
      <c r="B10" s="93" t="s">
        <v>61</v>
      </c>
      <c r="C10" s="93"/>
      <c r="D10" s="93"/>
      <c r="E10" s="93"/>
      <c r="F10" s="94"/>
      <c r="G10" s="20"/>
      <c r="K10" s="20"/>
    </row>
    <row r="11" spans="1:16" ht="24.95" customHeight="1" x14ac:dyDescent="0.25">
      <c r="A11" s="40" t="s">
        <v>22</v>
      </c>
      <c r="B11" s="124"/>
      <c r="C11" s="124"/>
      <c r="D11" s="124"/>
      <c r="E11" s="124"/>
      <c r="F11" s="125"/>
      <c r="G11" s="20"/>
      <c r="H11" s="102"/>
      <c r="I11" s="102"/>
      <c r="J11" s="102"/>
      <c r="K11" s="20"/>
    </row>
    <row r="12" spans="1:16" ht="24.95" customHeight="1" x14ac:dyDescent="0.25">
      <c r="A12" s="40" t="s">
        <v>23</v>
      </c>
      <c r="B12" s="124"/>
      <c r="C12" s="124"/>
      <c r="D12" s="124"/>
      <c r="E12" s="124"/>
      <c r="F12" s="125"/>
      <c r="G12" s="20"/>
      <c r="H12" s="5"/>
      <c r="I12" s="5"/>
      <c r="J12" s="5"/>
      <c r="K12" s="20"/>
    </row>
    <row r="13" spans="1:16" ht="19.5" customHeight="1" thickBot="1" x14ac:dyDescent="0.3">
      <c r="A13" s="118" t="s">
        <v>71</v>
      </c>
      <c r="B13" s="119"/>
      <c r="C13" s="119"/>
      <c r="D13" s="119"/>
      <c r="E13" s="119"/>
      <c r="F13" s="120"/>
      <c r="G13" s="20"/>
      <c r="H13" s="20"/>
      <c r="I13" s="20"/>
      <c r="J13" s="20"/>
      <c r="K13" s="20"/>
    </row>
    <row r="14" spans="1:16" ht="20.100000000000001" customHeight="1" x14ac:dyDescent="0.25">
      <c r="A14" s="45" t="s">
        <v>25</v>
      </c>
      <c r="B14" s="153" t="s">
        <v>5</v>
      </c>
      <c r="C14" s="154"/>
      <c r="D14" s="122" t="str">
        <f>IF(OR(B14='Lista Suspensa'!A6,B14='Lista Suspensa'!A7),IF($C$16='Lista Suspensa'!A9,'Lista Suspensa'!A18,IF($C$16='Lista Suspensa'!A10,'Lista Suspensa'!A18,IF($C$16='Lista Suspensa'!A11,'Lista Suspensa'!A18,IF($C$16='Lista Suspensa'!A12,'Lista Suspensa'!A18,IF($C$16='Lista Suspensa'!A13,"",IF($C$16='Lista Suspensa'!A14,"",IF($C$16='Lista Suspensa'!A15,"",IF($C$16='Lista Suspensa'!A16,"",IF($C$16="",""))))))))),"")</f>
        <v>Identificação (nº):</v>
      </c>
      <c r="E14" s="123"/>
      <c r="F14" s="55"/>
      <c r="G14" s="20"/>
      <c r="H14" s="20"/>
      <c r="I14" s="20"/>
      <c r="J14" s="20"/>
      <c r="K14" s="20"/>
    </row>
    <row r="15" spans="1:16" ht="20.100000000000001" customHeight="1" x14ac:dyDescent="0.25">
      <c r="A15" s="24" t="str">
        <f>IF(B14='Lista Suspensa'!A5,'Lista Suspensa'!A22,IF(B14='Lista Suspensa'!A6,'Lista Suspensa'!A22,""))</f>
        <v>Área total do terreno (m²):</v>
      </c>
      <c r="B15" s="20"/>
      <c r="C15" s="53"/>
      <c r="D15" s="135" t="str">
        <f>IF(OR(B14='Lista Suspensa'!A6,B14='Lista Suspensa'!A7),IF($C$16='Lista Suspensa'!A9,'Lista Suspensa'!A19,IF($C$16='Lista Suspensa'!A10,'Lista Suspensa'!A19,IF($C$16='Lista Suspensa'!A11,'Lista Suspensa'!A19,IF($C$16='Lista Suspensa'!A12,'Lista Suspensa'!A21,IF($C$16='Lista Suspensa'!A13,"",IF($C$16='Lista Suspensa'!A14,"",IF($C$16='Lista Suspensa'!A15,"",IF($C$16='Lista Suspensa'!A16,"",IF($C$16="",""))))))))),"")</f>
        <v>Área unitária construída (m²):</v>
      </c>
      <c r="E15" s="121"/>
      <c r="F15" s="54"/>
    </row>
    <row r="16" spans="1:16" ht="20.100000000000001" customHeight="1" thickBot="1" x14ac:dyDescent="0.3">
      <c r="A16" s="22" t="str">
        <f>IF(B14='Lista Suspensa'!A7,"Tipo de Benfeitoria:",IF(B14='Lista Suspensa'!A6,"Tipo de Benfeitoria:",""))</f>
        <v>Tipo de Benfeitoria:</v>
      </c>
      <c r="B16" s="23"/>
      <c r="C16" s="62" t="s">
        <v>8</v>
      </c>
      <c r="D16" s="121" t="str">
        <f>IF(OR(B14='Lista Suspensa'!A6,B14='Lista Suspensa'!A7),IF($C$16='Lista Suspensa'!A9,'Lista Suspensa'!A20,IF($C$16='Lista Suspensa'!A10,'Lista Suspensa'!A20,IF($C$16='Lista Suspensa'!A11,'Lista Suspensa'!A20,IF($C$16='Lista Suspensa'!A12,"",IF($C$16='Lista Suspensa'!A13,'Lista Suspensa'!A20,IF($C$16='Lista Suspensa'!A14,'Lista Suspensa'!A20,IF($C$16='Lista Suspensa'!A15,'Lista Suspensa'!A20,IF($C$16='Lista Suspensa'!A16,"",IF($C$16="",""))))))))),"")</f>
        <v>Área total construída (m²):</v>
      </c>
      <c r="E16" s="121"/>
      <c r="F16" s="54"/>
    </row>
    <row r="17" spans="1:7" ht="24.95" customHeight="1" x14ac:dyDescent="0.25">
      <c r="A17" s="142" t="s">
        <v>17</v>
      </c>
      <c r="B17" s="143"/>
      <c r="C17" s="143"/>
      <c r="D17" s="143"/>
      <c r="E17" s="143"/>
      <c r="F17" s="144"/>
    </row>
    <row r="18" spans="1:7" ht="24.95" customHeight="1" x14ac:dyDescent="0.25">
      <c r="A18" s="145"/>
      <c r="B18" s="146"/>
      <c r="C18" s="146"/>
      <c r="D18" s="146"/>
      <c r="E18" s="146"/>
      <c r="F18" s="147"/>
    </row>
    <row r="19" spans="1:7" ht="24.95" customHeight="1" x14ac:dyDescent="0.25">
      <c r="A19" s="145"/>
      <c r="B19" s="146"/>
      <c r="C19" s="146"/>
      <c r="D19" s="146"/>
      <c r="E19" s="146"/>
      <c r="F19" s="147"/>
    </row>
    <row r="20" spans="1:7" ht="6" customHeight="1" thickBot="1" x14ac:dyDescent="0.3">
      <c r="A20" s="148"/>
      <c r="B20" s="149"/>
      <c r="C20" s="149"/>
      <c r="D20" s="149"/>
      <c r="E20" s="149"/>
      <c r="F20" s="150"/>
    </row>
    <row r="21" spans="1:7" ht="20.100000000000001" customHeight="1" x14ac:dyDescent="0.25">
      <c r="A21" s="25" t="s">
        <v>19</v>
      </c>
      <c r="B21" s="26"/>
      <c r="C21" s="26"/>
      <c r="D21" s="21"/>
      <c r="E21" s="27"/>
      <c r="F21" s="28"/>
    </row>
    <row r="22" spans="1:7" ht="20.100000000000001" customHeight="1" x14ac:dyDescent="0.25">
      <c r="A22" s="29" t="s">
        <v>20</v>
      </c>
      <c r="B22" s="140"/>
      <c r="C22" s="140"/>
      <c r="D22" s="141"/>
      <c r="E22" s="30" t="s">
        <v>21</v>
      </c>
      <c r="F22" s="3"/>
    </row>
    <row r="23" spans="1:7" ht="20.100000000000001" customHeight="1" thickBot="1" x14ac:dyDescent="0.3">
      <c r="A23" s="136" t="s">
        <v>42</v>
      </c>
      <c r="B23" s="137"/>
      <c r="C23" s="137"/>
      <c r="D23" s="138"/>
      <c r="E23" s="138"/>
      <c r="F23" s="139"/>
    </row>
    <row r="24" spans="1:7" ht="5.0999999999999996" customHeight="1" thickBot="1" x14ac:dyDescent="0.3">
      <c r="A24" s="57"/>
      <c r="B24" s="31"/>
      <c r="C24" s="31"/>
      <c r="D24" s="31"/>
      <c r="E24" s="31"/>
      <c r="F24" s="58"/>
    </row>
    <row r="25" spans="1:7" ht="24.95" customHeight="1" thickBot="1" x14ac:dyDescent="0.3">
      <c r="A25" s="32" t="s">
        <v>24</v>
      </c>
      <c r="B25" s="33"/>
      <c r="C25" s="33"/>
      <c r="D25" s="107" t="s">
        <v>33</v>
      </c>
      <c r="E25" s="107"/>
      <c r="F25" s="108"/>
    </row>
    <row r="26" spans="1:7" ht="5.0999999999999996" customHeight="1" thickBot="1" x14ac:dyDescent="0.3">
      <c r="A26" s="59"/>
      <c r="B26" s="34"/>
      <c r="C26" s="34"/>
      <c r="D26" s="34"/>
      <c r="E26" s="34"/>
      <c r="F26" s="60"/>
    </row>
    <row r="27" spans="1:7" ht="35.25" customHeight="1" x14ac:dyDescent="0.25">
      <c r="A27" s="95" t="s">
        <v>41</v>
      </c>
      <c r="B27" s="96"/>
      <c r="C27" s="96"/>
      <c r="D27" s="96"/>
      <c r="E27" s="96"/>
      <c r="F27" s="52" t="s">
        <v>65</v>
      </c>
    </row>
    <row r="28" spans="1:7" ht="3.75" customHeight="1" thickBot="1" x14ac:dyDescent="0.3">
      <c r="A28" s="35"/>
      <c r="B28" s="36"/>
      <c r="C28" s="36"/>
      <c r="D28" s="36"/>
      <c r="E28" s="36"/>
      <c r="F28" s="37"/>
    </row>
    <row r="29" spans="1:7" ht="109.5" customHeight="1" x14ac:dyDescent="0.25">
      <c r="A29" s="91" t="str">
        <f>IF(D25='Lista Suspensa'!A25,'Lista Suspensa'!A41,IF(D25='Lista Suspensa'!A26,'Lista Suspensa'!A41,IF(D25='Lista Suspensa'!A27,'Lista Suspensa'!A41,IF(D25='Lista Suspensa'!A28,'Lista Suspensa'!A41,IF(D25='Lista Suspensa'!A29,'Lista Suspensa'!A49,IF(D25='Lista Suspensa'!A30,'Lista Suspensa'!A49,IF(D25='Lista Suspensa'!A31,'Lista Suspensa'!A41,IF(D25='Lista Suspensa'!A32,'Lista Suspensa'!A41,IF(D25='Lista Suspensa'!A33,'Lista Suspensa'!A51,IF(D25='Lista Suspensa'!A34,'Lista Suspensa'!A53,IF(D25='Lista Suspensa'!A35,'Lista Suspensa'!A49,IF(D25='Lista Suspensa'!A36,'Lista Suspensa'!A41,IF(D25='Lista Suspensa'!A37,'Lista Suspensa'!A53,"")))))))))))))</f>
        <v>Planta de situação ou croqui de localização do imóvel;
Planta do imóvel;
Documento constando a área construída atualizada do imóvel;
Certidão de ônus reais atualizada da matrícula do imóvel.</v>
      </c>
      <c r="B29" s="92"/>
      <c r="C29" s="92"/>
      <c r="D29" s="92"/>
      <c r="E29" s="92"/>
      <c r="F29" s="65"/>
      <c r="G29" s="38"/>
    </row>
    <row r="30" spans="1:7" ht="30" customHeight="1" x14ac:dyDescent="0.25">
      <c r="A30" s="97" t="str">
        <f>IF(D25='Lista Suspensa'!A25,'Lista Suspensa'!A42,IF(D25='Lista Suspensa'!A26,'Lista Suspensa'!A42,IF(D25='Lista Suspensa'!A27,'Lista Suspensa'!A42,IF(D25='Lista Suspensa'!A28,'Lista Suspensa'!A42,IF(D25='Lista Suspensa'!A35,'Lista Suspensa'!A42,IF(D25='Lista Suspensa'!A36,'Lista Suspensa'!A42,""))))))</f>
        <v>OBS: No caso de construções, reformas e ampliações a serem consideradas na avaliação encaminhar projeto e memorial descritivo e, se houver, planilha orçamentária.</v>
      </c>
      <c r="B30" s="98"/>
      <c r="C30" s="98"/>
      <c r="D30" s="98"/>
      <c r="E30" s="98"/>
      <c r="F30" s="56"/>
      <c r="G30" s="38"/>
    </row>
    <row r="31" spans="1:7" ht="30" customHeight="1" x14ac:dyDescent="0.25">
      <c r="A31" s="97" t="str">
        <f>IF(D25='Lista Suspensa'!A25,'Lista Suspensa'!A43,IF(D25='Lista Suspensa'!A26,'Lista Suspensa'!A43,IF(D25='Lista Suspensa'!A27,'Lista Suspensa'!A43,IF(D25='Lista Suspensa'!A28,'Lista Suspensa'!A43,IF(D25='Lista Suspensa'!A36,'Lista Suspensa'!A43,"")))))</f>
        <v/>
      </c>
      <c r="B31" s="98"/>
      <c r="C31" s="98"/>
      <c r="D31" s="98"/>
      <c r="E31" s="98"/>
      <c r="F31" s="56"/>
      <c r="G31" s="38"/>
    </row>
    <row r="32" spans="1:7" s="39" customFormat="1" ht="81.75" customHeight="1" x14ac:dyDescent="0.25">
      <c r="A32" s="151" t="str">
        <f>IF(D25='Lista Suspensa'!A25,'Lista Suspensa'!A44,IF(D25='Lista Suspensa'!A26,'Lista Suspensa'!A44,IF(D25='Lista Suspensa'!A27,'Lista Suspensa'!A44,IF(D25='Lista Suspensa'!A28,'Lista Suspensa'!A44,IF(D25='Lista Suspensa'!A31,'Lista Suspensa'!A44,IF(D25='Lista Suspensa'!A32,'Lista Suspensa'!A44,IF(D25='Lista Suspensa'!A36,'Lista Suspensa'!A44,"")))))))</f>
        <v/>
      </c>
      <c r="B32" s="152"/>
      <c r="C32" s="152"/>
      <c r="D32" s="152"/>
      <c r="E32" s="152"/>
      <c r="F32" s="56"/>
    </row>
    <row r="33" spans="1:16" ht="128.25" customHeight="1" x14ac:dyDescent="0.25">
      <c r="A33" s="97" t="str">
        <f>IF(D25='Lista Suspensa'!A25,'Lista Suspensa'!A45,IF(D25='Lista Suspensa'!A26,'Lista Suspensa'!A45,IF(D25='Lista Suspensa'!A27,'Lista Suspensa'!A45,IF(D25='Lista Suspensa'!A28,'Lista Suspensa'!A45,IF(D25='Lista Suspensa'!A31,'Lista Suspensa'!A45,IF(D25='Lista Suspensa'!A32,'Lista Suspensa'!A45,IF(D25='Lista Suspensa'!A36,'Lista Suspensa'!A45,"")))))))</f>
        <v/>
      </c>
      <c r="B33" s="98"/>
      <c r="C33" s="98"/>
      <c r="D33" s="98"/>
      <c r="E33" s="98"/>
      <c r="F33" s="56"/>
    </row>
    <row r="34" spans="1:16" ht="55.5" customHeight="1" x14ac:dyDescent="0.25">
      <c r="A34" s="101" t="str">
        <f>IF(D25='Lista Suspensa'!A27,'Lista Suspensa'!A46,"")</f>
        <v/>
      </c>
      <c r="B34" s="102"/>
      <c r="C34" s="102"/>
      <c r="D34" s="102"/>
      <c r="E34" s="102"/>
      <c r="F34" s="103"/>
    </row>
    <row r="35" spans="1:16" ht="36.75" customHeight="1" thickBot="1" x14ac:dyDescent="0.3">
      <c r="A35" s="104" t="str">
        <f>IF(D25='Lista Suspensa'!A27,'Lista Suspensa'!A47,"")</f>
        <v/>
      </c>
      <c r="B35" s="105"/>
      <c r="C35" s="105"/>
      <c r="D35" s="105"/>
      <c r="E35" s="105"/>
      <c r="F35" s="106"/>
    </row>
    <row r="36" spans="1:16" ht="13.5" customHeight="1" thickBot="1" x14ac:dyDescent="0.3">
      <c r="A36" s="44"/>
      <c r="B36" s="44"/>
      <c r="C36" s="44"/>
      <c r="D36" s="44"/>
      <c r="E36" s="44"/>
      <c r="F36" s="61"/>
    </row>
    <row r="37" spans="1:16" s="9" customFormat="1" ht="14.1" customHeight="1" x14ac:dyDescent="0.2">
      <c r="A37" s="6"/>
      <c r="B37" s="7"/>
      <c r="C37" s="109" t="s">
        <v>45</v>
      </c>
      <c r="D37" s="109"/>
      <c r="E37" s="109"/>
      <c r="F37" s="110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s="9" customFormat="1" ht="14.1" customHeight="1" x14ac:dyDescent="0.2">
      <c r="A38" s="10"/>
      <c r="B38" s="11"/>
      <c r="C38" s="111" t="s">
        <v>46</v>
      </c>
      <c r="D38" s="111"/>
      <c r="E38" s="111"/>
      <c r="F38" s="1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s="9" customFormat="1" ht="14.1" customHeight="1" x14ac:dyDescent="0.2">
      <c r="A39" s="10"/>
      <c r="B39" s="11"/>
      <c r="C39" s="111" t="s">
        <v>47</v>
      </c>
      <c r="D39" s="111"/>
      <c r="E39" s="111"/>
      <c r="F39" s="1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s="9" customFormat="1" ht="14.1" customHeight="1" x14ac:dyDescent="0.2">
      <c r="A40" s="10"/>
      <c r="B40" s="11"/>
      <c r="C40" s="111" t="s">
        <v>48</v>
      </c>
      <c r="D40" s="111"/>
      <c r="E40" s="111"/>
      <c r="F40" s="1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9" customFormat="1" ht="14.1" customHeight="1" thickBot="1" x14ac:dyDescent="0.25">
      <c r="A41" s="13"/>
      <c r="B41" s="14"/>
      <c r="C41" s="113" t="s">
        <v>49</v>
      </c>
      <c r="D41" s="113"/>
      <c r="E41" s="113"/>
      <c r="F41" s="114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9" customFormat="1" ht="5.25" customHeight="1" thickBot="1" x14ac:dyDescent="0.25">
      <c r="B42" s="11"/>
      <c r="C42" s="41"/>
      <c r="D42" s="41"/>
      <c r="E42" s="41"/>
      <c r="F42" s="41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30" customHeight="1" thickBot="1" x14ac:dyDescent="0.3">
      <c r="A43" s="115" t="s">
        <v>43</v>
      </c>
      <c r="B43" s="116"/>
      <c r="C43" s="116"/>
      <c r="D43" s="116"/>
      <c r="E43" s="116"/>
      <c r="F43" s="117"/>
    </row>
    <row r="44" spans="1:16" s="9" customFormat="1" ht="5.25" customHeight="1" thickBot="1" x14ac:dyDescent="0.25">
      <c r="B44" s="11"/>
      <c r="C44" s="41"/>
      <c r="D44" s="41"/>
      <c r="E44" s="41"/>
      <c r="F44" s="41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s="15" customFormat="1" ht="22.5" customHeight="1" x14ac:dyDescent="0.25">
      <c r="A45" s="99" t="s">
        <v>1</v>
      </c>
      <c r="B45" s="100"/>
      <c r="C45" s="83"/>
      <c r="D45" s="83"/>
      <c r="E45" s="83"/>
      <c r="F45" s="84"/>
    </row>
    <row r="46" spans="1:16" s="15" customFormat="1" ht="22.5" customHeight="1" x14ac:dyDescent="0.25">
      <c r="A46" s="81" t="s">
        <v>0</v>
      </c>
      <c r="B46" s="82"/>
      <c r="C46" s="85"/>
      <c r="D46" s="85"/>
      <c r="E46" s="86"/>
      <c r="F46" s="87"/>
    </row>
    <row r="47" spans="1:16" s="15" customFormat="1" ht="5.0999999999999996" customHeight="1" thickBot="1" x14ac:dyDescent="0.3">
      <c r="A47" s="16"/>
      <c r="B47" s="16"/>
      <c r="C47" s="16"/>
      <c r="D47" s="17"/>
      <c r="E47" s="17"/>
      <c r="F47" s="17"/>
      <c r="G47" s="18"/>
      <c r="H47" s="18"/>
      <c r="I47" s="18"/>
      <c r="J47" s="18"/>
      <c r="K47" s="18"/>
    </row>
    <row r="48" spans="1:16" ht="80.099999999999994" customHeight="1" x14ac:dyDescent="0.25">
      <c r="A48" s="126" t="s">
        <v>59</v>
      </c>
      <c r="B48" s="127"/>
      <c r="C48" s="127"/>
      <c r="D48" s="127"/>
      <c r="E48" s="127"/>
      <c r="F48" s="128"/>
    </row>
    <row r="49" spans="1:6" ht="80.099999999999994" customHeight="1" x14ac:dyDescent="0.25">
      <c r="A49" s="129"/>
      <c r="B49" s="130"/>
      <c r="C49" s="130"/>
      <c r="D49" s="130"/>
      <c r="E49" s="130"/>
      <c r="F49" s="131"/>
    </row>
    <row r="50" spans="1:6" ht="80.099999999999994" customHeight="1" x14ac:dyDescent="0.25">
      <c r="A50" s="129"/>
      <c r="B50" s="130"/>
      <c r="C50" s="130"/>
      <c r="D50" s="130"/>
      <c r="E50" s="130"/>
      <c r="F50" s="131"/>
    </row>
    <row r="51" spans="1:6" ht="80.099999999999994" customHeight="1" thickBot="1" x14ac:dyDescent="0.3">
      <c r="A51" s="132"/>
      <c r="B51" s="133"/>
      <c r="C51" s="133"/>
      <c r="D51" s="133"/>
      <c r="E51" s="133"/>
      <c r="F51" s="134"/>
    </row>
    <row r="52" spans="1:6" ht="15" customHeight="1" thickBot="1" x14ac:dyDescent="0.3"/>
    <row r="53" spans="1:6" ht="39.75" customHeight="1" x14ac:dyDescent="0.25">
      <c r="A53" s="73" t="s">
        <v>57</v>
      </c>
      <c r="B53" s="74"/>
      <c r="C53" s="74"/>
      <c r="D53" s="74"/>
      <c r="E53" s="74"/>
      <c r="F53" s="75"/>
    </row>
    <row r="54" spans="1:6" ht="15" customHeight="1" x14ac:dyDescent="0.25">
      <c r="A54" s="47"/>
      <c r="B54" s="48"/>
      <c r="C54" s="48"/>
      <c r="D54" s="48"/>
      <c r="E54" s="48"/>
      <c r="F54" s="49"/>
    </row>
    <row r="55" spans="1:6" ht="39.75" customHeight="1" x14ac:dyDescent="0.25">
      <c r="A55" s="22" t="s">
        <v>20</v>
      </c>
      <c r="B55" s="77"/>
      <c r="C55" s="77"/>
      <c r="D55" s="77"/>
      <c r="E55" s="77"/>
      <c r="F55" s="78"/>
    </row>
    <row r="56" spans="1:6" ht="39.75" customHeight="1" x14ac:dyDescent="0.25">
      <c r="A56" s="50" t="s">
        <v>60</v>
      </c>
      <c r="B56" s="77"/>
      <c r="C56" s="77"/>
      <c r="D56" s="77"/>
      <c r="E56" s="77"/>
      <c r="F56" s="78"/>
    </row>
    <row r="57" spans="1:6" ht="51.75" customHeight="1" thickBot="1" x14ac:dyDescent="0.3">
      <c r="A57" s="51" t="s">
        <v>21</v>
      </c>
      <c r="B57" s="79"/>
      <c r="C57" s="79"/>
      <c r="D57" s="79"/>
      <c r="E57" s="79"/>
      <c r="F57" s="80"/>
    </row>
    <row r="58" spans="1:6" ht="20.100000000000001" customHeight="1" x14ac:dyDescent="0.25">
      <c r="D58" s="42"/>
    </row>
    <row r="59" spans="1:6" ht="20.100000000000001" customHeight="1" x14ac:dyDescent="0.25">
      <c r="A59" s="76"/>
      <c r="B59" s="76"/>
      <c r="C59" s="76"/>
      <c r="D59" s="76"/>
      <c r="E59" s="20"/>
    </row>
    <row r="60" spans="1:6" ht="20.100000000000001" customHeight="1" x14ac:dyDescent="0.25">
      <c r="A60" s="20"/>
      <c r="B60" s="20"/>
      <c r="C60" s="46"/>
      <c r="D60" s="46"/>
      <c r="E60" s="46"/>
    </row>
    <row r="61" spans="1:6" ht="18" customHeight="1" x14ac:dyDescent="0.25">
      <c r="A61" s="72" t="s">
        <v>58</v>
      </c>
      <c r="B61" s="72"/>
      <c r="C61" s="72"/>
      <c r="D61" s="72"/>
      <c r="E61" s="72"/>
      <c r="F61" s="72"/>
    </row>
  </sheetData>
  <sheetProtection selectLockedCells="1"/>
  <mergeCells count="47">
    <mergeCell ref="A48:F51"/>
    <mergeCell ref="H11:J11"/>
    <mergeCell ref="D15:E15"/>
    <mergeCell ref="A23:C23"/>
    <mergeCell ref="D23:F23"/>
    <mergeCell ref="B22:D22"/>
    <mergeCell ref="A17:F20"/>
    <mergeCell ref="A32:E32"/>
    <mergeCell ref="A33:E33"/>
    <mergeCell ref="B14:C14"/>
    <mergeCell ref="C37:F37"/>
    <mergeCell ref="C38:F38"/>
    <mergeCell ref="C39:F39"/>
    <mergeCell ref="C40:F40"/>
    <mergeCell ref="C41:F41"/>
    <mergeCell ref="A43:F43"/>
    <mergeCell ref="A8:F8"/>
    <mergeCell ref="A13:F13"/>
    <mergeCell ref="D16:E16"/>
    <mergeCell ref="D14:E14"/>
    <mergeCell ref="B11:F11"/>
    <mergeCell ref="B12:F12"/>
    <mergeCell ref="C2:F2"/>
    <mergeCell ref="C3:F3"/>
    <mergeCell ref="C4:F4"/>
    <mergeCell ref="C5:F5"/>
    <mergeCell ref="C6:F6"/>
    <mergeCell ref="A46:B46"/>
    <mergeCell ref="C45:F45"/>
    <mergeCell ref="C46:F46"/>
    <mergeCell ref="A9:F9"/>
    <mergeCell ref="A29:E29"/>
    <mergeCell ref="B10:F10"/>
    <mergeCell ref="A27:E27"/>
    <mergeCell ref="A31:E31"/>
    <mergeCell ref="A45:B45"/>
    <mergeCell ref="A34:F34"/>
    <mergeCell ref="A35:F35"/>
    <mergeCell ref="D25:F25"/>
    <mergeCell ref="A30:E30"/>
    <mergeCell ref="A61:F61"/>
    <mergeCell ref="A53:F53"/>
    <mergeCell ref="A59:B59"/>
    <mergeCell ref="C59:D59"/>
    <mergeCell ref="B55:F55"/>
    <mergeCell ref="B56:F56"/>
    <mergeCell ref="B57:F57"/>
  </mergeCells>
  <conditionalFormatting sqref="A29:E29 A31:E33">
    <cfRule type="notContainsBlanks" dxfId="12" priority="41">
      <formula>LEN(TRIM(A29))&gt;0</formula>
    </cfRule>
  </conditionalFormatting>
  <conditionalFormatting sqref="F29:F30">
    <cfRule type="expression" dxfId="11" priority="20">
      <formula>A29&gt;""</formula>
    </cfRule>
  </conditionalFormatting>
  <conditionalFormatting sqref="F31">
    <cfRule type="expression" dxfId="10" priority="16">
      <formula>A31&gt;""</formula>
    </cfRule>
  </conditionalFormatting>
  <conditionalFormatting sqref="F32">
    <cfRule type="expression" dxfId="9" priority="15">
      <formula>A32&gt;""</formula>
    </cfRule>
  </conditionalFormatting>
  <conditionalFormatting sqref="F33">
    <cfRule type="expression" dxfId="8" priority="14">
      <formula>A33&gt;""</formula>
    </cfRule>
  </conditionalFormatting>
  <conditionalFormatting sqref="F14">
    <cfRule type="expression" dxfId="7" priority="13">
      <formula>D14&gt;""</formula>
    </cfRule>
  </conditionalFormatting>
  <conditionalFormatting sqref="F15">
    <cfRule type="expression" dxfId="6" priority="12">
      <formula>D15&gt;""</formula>
    </cfRule>
  </conditionalFormatting>
  <conditionalFormatting sqref="F16">
    <cfRule type="expression" dxfId="5" priority="11">
      <formula>D16&gt;""</formula>
    </cfRule>
  </conditionalFormatting>
  <conditionalFormatting sqref="C15">
    <cfRule type="expression" dxfId="4" priority="9">
      <formula>A15&gt;""</formula>
    </cfRule>
  </conditionalFormatting>
  <conditionalFormatting sqref="A30:E30">
    <cfRule type="notContainsBlanks" dxfId="3" priority="40">
      <formula>LEN(TRIM(A30))&gt;0</formula>
    </cfRule>
  </conditionalFormatting>
  <conditionalFormatting sqref="C16">
    <cfRule type="expression" dxfId="2" priority="3">
      <formula>IF($B$14="Benfeitoria",TRUE,IF($B$14="Terreno/Gleba e Benfeitorias",TRUE,FALSE))</formula>
    </cfRule>
  </conditionalFormatting>
  <dataValidations count="2">
    <dataValidation type="list" allowBlank="1" showInputMessage="1" showErrorMessage="1" sqref="G34">
      <formula1>#REF!</formula1>
    </dataValidation>
    <dataValidation type="list" allowBlank="1" showInputMessage="1" showErrorMessage="1" sqref="C16">
      <formula1>Tipo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>
    <oddHeader xml:space="preserve">&amp;L
</oddHeader>
    <oddFooter>&amp;CMANUAL DE AVALIAÇÕES DE BENS IMÓVEIS DO ESTADO DO ESPÍRITO SANTO, 
Comissão de Avaliação Imobiliária do Estado do Espírito Santo – CAI.
cai@seger.es.gov.br (27) 3636 5250</oddFooter>
  </headerFooter>
  <rowBreaks count="1" manualBreakCount="1">
    <brk id="35" max="5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D425DD5-C044-467E-8CA0-8A46A2822CB4}">
            <xm:f>IF($B$14='Lista Suspensa'!A7,TRUE,FALSE)</xm:f>
            <x14:dxf>
              <font>
                <color theme="0"/>
              </font>
            </x14:dxf>
          </x14:cfRule>
          <xm:sqref>C15</xm:sqref>
        </x14:conditionalFormatting>
        <x14:conditionalFormatting xmlns:xm="http://schemas.microsoft.com/office/excel/2006/main">
          <x14:cfRule type="expression" priority="2" id="{DEE14CF2-F951-4091-AC68-718D2400BE2B}">
            <xm:f>IF($B$14='Lista Suspensa'!A5,TRUE,FALSE)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C16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'Lista Suspensa'!$A$25:$A$37</xm:f>
          </x14:formula1>
          <xm:sqref>D25:D26</xm:sqref>
        </x14:dataValidation>
        <x14:dataValidation type="list" allowBlank="1" showInputMessage="1" showErrorMessage="1">
          <x14:formula1>
            <xm:f>'Lista Suspensa'!$A$5:$A$7</xm:f>
          </x14:formula1>
          <xm:sqref>B14</xm:sqref>
        </x14:dataValidation>
        <x14:dataValidation type="list" allowBlank="1" showInputMessage="1" showErrorMessage="1">
          <x14:formula1>
            <xm:f>'Lista Suspensa'!$A$1:$A$2</xm:f>
          </x14:formula1>
          <xm:sqref>B10:F10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D44" sqref="D44"/>
    </sheetView>
  </sheetViews>
  <sheetFormatPr defaultRowHeight="15.75" x14ac:dyDescent="0.25"/>
  <cols>
    <col min="1" max="1" width="98.7109375" style="1" bestFit="1" customWidth="1"/>
    <col min="2" max="16384" width="9.140625" style="1"/>
  </cols>
  <sheetData>
    <row r="1" spans="1:1" x14ac:dyDescent="0.25">
      <c r="A1" s="2" t="s">
        <v>61</v>
      </c>
    </row>
    <row r="2" spans="1:1" x14ac:dyDescent="0.25">
      <c r="A2" s="2" t="s">
        <v>62</v>
      </c>
    </row>
    <row r="4" spans="1:1" x14ac:dyDescent="0.25">
      <c r="A4" s="2" t="s">
        <v>6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3</v>
      </c>
    </row>
    <row r="8" spans="1:1" x14ac:dyDescent="0.25">
      <c r="A8" s="2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18</v>
      </c>
    </row>
    <row r="18" spans="1:1" x14ac:dyDescent="0.25">
      <c r="A18" s="1" t="s">
        <v>16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15</v>
      </c>
    </row>
    <row r="22" spans="1:1" x14ac:dyDescent="0.25">
      <c r="A22" s="1" t="s">
        <v>69</v>
      </c>
    </row>
    <row r="24" spans="1:1" x14ac:dyDescent="0.25">
      <c r="A24" s="2" t="s">
        <v>26</v>
      </c>
    </row>
    <row r="25" spans="1:1" x14ac:dyDescent="0.25">
      <c r="A25" s="1" t="s">
        <v>39</v>
      </c>
    </row>
    <row r="26" spans="1:1" x14ac:dyDescent="0.25">
      <c r="A26" s="1" t="s">
        <v>27</v>
      </c>
    </row>
    <row r="27" spans="1:1" x14ac:dyDescent="0.25">
      <c r="A27" s="1" t="s">
        <v>35</v>
      </c>
    </row>
    <row r="28" spans="1:1" x14ac:dyDescent="0.25">
      <c r="A28" s="1" t="s">
        <v>55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38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34</v>
      </c>
    </row>
    <row r="37" spans="1:1" x14ac:dyDescent="0.25">
      <c r="A37" s="1" t="s">
        <v>56</v>
      </c>
    </row>
    <row r="39" spans="1:1" x14ac:dyDescent="0.25">
      <c r="A39" s="2" t="s">
        <v>36</v>
      </c>
    </row>
    <row r="40" spans="1:1" ht="16.5" thickBot="1" x14ac:dyDescent="0.3"/>
    <row r="41" spans="1:1" ht="94.5" x14ac:dyDescent="0.25">
      <c r="A41" s="66" t="s">
        <v>63</v>
      </c>
    </row>
    <row r="42" spans="1:1" ht="31.5" x14ac:dyDescent="0.25">
      <c r="A42" s="67" t="s">
        <v>44</v>
      </c>
    </row>
    <row r="43" spans="1:1" ht="31.5" x14ac:dyDescent="0.25">
      <c r="A43" s="67" t="s">
        <v>64</v>
      </c>
    </row>
    <row r="44" spans="1:1" ht="78.75" x14ac:dyDescent="0.25">
      <c r="A44" s="68" t="s">
        <v>50</v>
      </c>
    </row>
    <row r="45" spans="1:1" ht="110.25" x14ac:dyDescent="0.25">
      <c r="A45" s="68" t="s">
        <v>51</v>
      </c>
    </row>
    <row r="46" spans="1:1" ht="47.25" x14ac:dyDescent="0.25">
      <c r="A46" s="68" t="s">
        <v>66</v>
      </c>
    </row>
    <row r="47" spans="1:1" ht="31.5" x14ac:dyDescent="0.25">
      <c r="A47" s="68" t="s">
        <v>53</v>
      </c>
    </row>
    <row r="48" spans="1:1" x14ac:dyDescent="0.25">
      <c r="A48" s="69" t="s">
        <v>54</v>
      </c>
    </row>
    <row r="49" spans="1:1" ht="63" x14ac:dyDescent="0.25">
      <c r="A49" s="68" t="s">
        <v>37</v>
      </c>
    </row>
    <row r="50" spans="1:1" x14ac:dyDescent="0.25">
      <c r="A50" s="69" t="s">
        <v>38</v>
      </c>
    </row>
    <row r="51" spans="1:1" ht="110.25" x14ac:dyDescent="0.25">
      <c r="A51" s="68" t="s">
        <v>52</v>
      </c>
    </row>
    <row r="52" spans="1:1" x14ac:dyDescent="0.25">
      <c r="A52" s="70" t="s">
        <v>32</v>
      </c>
    </row>
    <row r="53" spans="1:1" ht="32.25" thickBot="1" x14ac:dyDescent="0.3">
      <c r="A53" s="71" t="s">
        <v>40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I</vt:lpstr>
      <vt:lpstr>Lista Suspensa</vt:lpstr>
      <vt:lpstr>'ANEXO I'!Area_de_impressao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anderson.figueiredo</dc:creator>
  <cp:lastModifiedBy>Tatiana Freitas Spadeto</cp:lastModifiedBy>
  <cp:lastPrinted>2015-03-10T17:20:34Z</cp:lastPrinted>
  <dcterms:created xsi:type="dcterms:W3CDTF">2012-06-14T13:23:34Z</dcterms:created>
  <dcterms:modified xsi:type="dcterms:W3CDTF">2016-05-12T12:29:36Z</dcterms:modified>
</cp:coreProperties>
</file>